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000" windowHeight="92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<sst xmlns="http://schemas.openxmlformats.org/spreadsheetml/2006/main" count="412" uniqueCount="284">
  <si>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</si>
  <si>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</si>
  <si>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</si>
  <si>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</si>
  <si>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</si>
  <si>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</si>
  <si>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</si>
  <si>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</si>
  <si>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</si>
  <si>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</si>
  <si>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</si>
  <si>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</si>
  <si>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</si>
  <si>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</si>
  <si>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</si>
  <si>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</si>
  <si>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</si>
  <si>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</si>
  <si>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</si>
  <si>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</si>
  <si>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</si>
  <si>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</si>
  <si>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</si>
  <si>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</si>
  <si>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</si>
  <si>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</si>
  <si>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</si>
  <si>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</si>
  <si>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</si>
  <si>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</si>
  <si>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</si>
  <si>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</si>
  <si>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</si>
  <si>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</si>
  <si>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</si>
  <si>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</si>
  <si>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</si>
  <si>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</si>
  <si>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</si>
  <si>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</si>
  <si>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</si>
  <si>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</si>
  <si>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</si>
  <si>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</si>
  <si>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</si>
  <si>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</si>
  <si>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</si>
  <si>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</si>
  <si>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</si>
  <si>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</si>
  <si>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</si>
  <si>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</si>
  <si>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</si>
  <si>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</si>
  <si>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</si>
  <si>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</si>
  <si>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</si>
  <si>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</si>
  <si>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</si>
  <si>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</si>
  <si>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</si>
  <si>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</si>
  <si>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</si>
  <si>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</si>
  <si>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</si>
  <si>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</si>
  <si>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</si>
  <si>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</si>
  <si>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</si>
  <si>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</si>
  <si>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</si>
  <si>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</si>
  <si>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</si>
  <si>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</si>
  <si>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</si>
  <si>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</si>
  <si>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</si>
  <si>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</si>
  <si>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</si>
  <si>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</si>
  <si>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</si>
  <si>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</si>
  <si>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</si>
  <si>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</si>
  <si>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</si>
  <si>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</si>
  <si>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</si>
  <si>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</si>
  <si>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</si>
  <si>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</si>
  <si>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</si>
  <si>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</si>
  <si>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</si>
  <si>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</si>
  <si>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</si>
  <si>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</si>
  <si>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</si>
  <si>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</si>
  <si>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</si>
  <si>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</si>
  <si>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</si>
  <si>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</si>
  <si>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</si>
  <si>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</si>
  <si>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</si>
  <si>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</si>
  <si>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</si>
  <si>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</si>
  <si>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</si>
  <si>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</si>
  <si>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</si>
  <si>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</si>
  <si>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</si>
  <si>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</si>
  <si>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</si>
  <si>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</si>
  <si>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</si>
  <si>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</si>
  <si>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</si>
  <si>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</si>
  <si>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</si>
  <si>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</si>
  <si>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</si>
  <si>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</si>
  <si>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</si>
  <si>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</si>
  <si>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</si>
  <si>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</si>
  <si>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</si>
  <si>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</si>
  <si>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</si>
  <si>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</si>
  <si>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</si>
  <si>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</si>
  <si>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</si>
  <si>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</si>
  <si>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</si>
  <si>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</si>
  <si>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</si>
  <si>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</si>
  <si>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</si>
  <si>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</si>
  <si>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</si>
  <si>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</si>
  <si>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</si>
  <si>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</si>
  <si>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</si>
  <si>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</si>
  <si>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</si>
  <si>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</si>
  <si>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</si>
  <si>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</si>
  <si>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</si>
  <si>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</si>
  <si>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</si>
  <si>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</si>
  <si>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</si>
  <si>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</si>
  <si>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</si>
  <si>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</si>
  <si>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</si>
  <si>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</si>
  <si>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</si>
  <si>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</si>
  <si>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</si>
  <si>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</si>
  <si>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</si>
  <si>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</si>
  <si>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</si>
  <si>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</si>
  <si>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</si>
  <si>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</si>
  <si>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</si>
  <si>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</si>
  <si>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</si>
  <si>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</si>
  <si>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</si>
  <si>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</si>
  <si>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</si>
  <si>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</si>
  <si>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</si>
  <si>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</si>
  <si>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</si>
  <si>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</si>
  <si>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</si>
  <si>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</si>
  <si>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</si>
  <si>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</si>
  <si>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</si>
  <si>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</si>
  <si>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</si>
  <si>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</si>
  <si>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</si>
  <si>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</si>
  <si>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</si>
  <si>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</si>
  <si>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</si>
  <si>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</si>
  <si>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</si>
  <si>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</si>
  <si>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</si>
  <si>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</si>
  <si>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</si>
  <si>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</si>
  <si>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</si>
  <si>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</si>
  <si>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</si>
  <si>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</si>
  <si>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</si>
  <si>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</si>
  <si>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</si>
  <si>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</si>
  <si>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</si>
  <si>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</si>
  <si>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</si>
  <si>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</si>
  <si>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</si>
  <si>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</si>
  <si>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</si>
  <si>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</si>
  <si>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</si>
  <si>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</si>
  <si>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</si>
  <si>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</si>
  <si>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</si>
  <si>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</si>
  <si>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</si>
  <si>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</si>
  <si>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</si>
  <si>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</si>
  <si>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</si>
  <si>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</si>
  <si>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</si>
  <si>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</si>
  <si>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</si>
  <si>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</si>
  <si>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</si>
  <si>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</si>
  <si>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</si>
  <si>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</si>
  <si>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</si>
  <si>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</si>
  <si>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</si>
  <si>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</si>
  <si>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</si>
  <si>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</si>
  <si>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</si>
  <si>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</si>
  <si>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Gradska razvojna agencija Slatine</t>
  </si>
  <si>
    <t>2023.</t>
  </si>
  <si>
    <t>Zamjenik službenika za informiranje</t>
  </si>
  <si>
    <t>Proaktivna objava informacija - propisi TJV</t>
  </si>
  <si>
    <t>Nisu objavljeni zakoni i ostali  propisi (ili poveznice na njih) koji se odnose na područje rada Gradske razvojne agencije Slatine</t>
  </si>
  <si>
    <t>Objava  zakona i ostalih  propisa
 (ili poveznice na njih) 
koji se odnose na područje
 rada Gradske razvojne agencije Slatine</t>
  </si>
  <si>
    <t>Objavljivanje  zakona i ostalih  propisa
 (ili poveznice na njih) 
koji se odnose na područje
 rada Gradske razvojne agencije Slatine</t>
  </si>
  <si>
    <t>Srednji</t>
  </si>
  <si>
    <t>29. 12. 2023.</t>
  </si>
  <si>
    <t>31. 10. 2023.</t>
  </si>
  <si>
    <t>Osoba zadužena za uređivanje i održavanje internetske stranice</t>
  </si>
  <si>
    <t>Proaktivna objava informacija - planiranje i izvještavanje TJV</t>
  </si>
  <si>
    <t>Objavljeni su strateški dokumenti
 TJV ili strateški dokumenti koji se, posredno ili neposredno, odnose na TJV no potrebno ih je ažurirati</t>
  </si>
  <si>
    <t>Objavljivanje novih strateških
dokumenata TJV ili strateških dokumenata koji se, posredno ili neposredno, odnose na TJV</t>
  </si>
  <si>
    <t>Objava novih strateških
dokumenata TJV ili strateških dokumenata koji se, posredno ili neposredno, odnose na TJV</t>
  </si>
  <si>
    <t>Proaktivna objava informacija - javnost rada TJV</t>
  </si>
  <si>
    <t>Nisu objavljeni dnevni 
redovi sjednica 
kolegijalnih službenih tijela</t>
  </si>
  <si>
    <t>Objavljivanje dnevnih 
redova sjednica kolegijalnih 
službenih tijela</t>
  </si>
  <si>
    <t>Objava dnevnih 
redova sjednica kolegijalnih 
službenih tijela</t>
  </si>
  <si>
    <t>Nisu objavljeni zaključci sa službenih sjednica</t>
  </si>
  <si>
    <t>Objava zaključaka sa službenih sjednica</t>
  </si>
  <si>
    <t>Objavljivanje zaključaka sa službenih sjednica</t>
  </si>
  <si>
    <t>Proaktivna objava informacija - ZPPI</t>
  </si>
  <si>
    <t>Nisu objavljeni Kriteriji 
za određivanje visine naknade stvarnih materijalnih troškova i troškova dostave informacije (NN 12/14, 15/14 i 141/22) i/ili poveznica na predmetne Kriterije</t>
  </si>
  <si>
    <t>Objavljivanje Kriterija 
za određivanje visine 
naknade stvarnih materijalnih troškova i troškova dostave informacije (NN 12/14, 15/14 i 141/22) i/ili poveznice na 
predmetne Kriterije</t>
  </si>
  <si>
    <t>Objava Kriterija 
za određivanje visine 
naknade stvarnih 
materijalnih troškova i 
troškova dostave informacije 
(NN 12/14, 15/14 i 141/22) i/ili poveznice na 
predmetne Kriterije</t>
  </si>
  <si>
    <t>Visok</t>
  </si>
  <si>
    <t>Gradska razvojna agencija Slatine do trenutka popunjavanja Upitnika nije zaprimila niti jedan Zahtjev za pristup informacijama.</t>
  </si>
  <si>
    <t>N/P</t>
  </si>
  <si>
    <t>Svi kriterij su usklađeni.</t>
  </si>
  <si>
    <t>Objavljuju se obavijesti o ishodu natječajnog postupka, ali ne puno ime i prezime kandidata već samo početna slova imena i prezimena.</t>
  </si>
  <si>
    <t>Planirana objava ažuriranih strateških dokumenata, 
ostali kriteriji su usklađeni.</t>
  </si>
  <si>
    <t>Planirana objava zakona i ostalih propisa koji se odnose na područje rada Gradske razvojne agencije Slatine, 
ostali kriteriji su usklađeni.</t>
  </si>
  <si>
    <t>Objava dnevnih redova sjednica kolegijalnih službenih tijela te zaključaka sa službenih sjednica planirana je u budućnosti.</t>
  </si>
  <si>
    <t>Planirana objava poveznice na Kriterije za određivanje visine naknade stvarnih materijalnih troškova i troškova dostave informacije (NN 12/14, 15/14 i 141/22).</t>
  </si>
  <si>
    <t>Usklađenost TJV sa ZPPI je većim djelom zadovoljena, te su potrebni manji koraci do potpune usklađenosti.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</si>
</sst>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thin"/>
      <bottom>
        <color indexed="63"/>
      </bottom>
    </border>
    <border>
      <left style="thin"/>
      <right style="medium"/>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0" fontId="67" fillId="0" borderId="12" xfId="0" applyFont="1" applyBorder="1" applyAlignment="1">
      <alignment horizontal="center" vertical="center" wrapText="1"/>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wrapText="1"/>
    </xf>
    <xf numFmtId="0" fontId="0" fillId="0" borderId="18"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8" xfId="0" applyBorder="1" applyAlignment="1" applyProtection="1">
      <alignment vertical="center" wrapText="1"/>
      <protection locked="0"/>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3" t="s">
        <v>209</v>
      </c>
      <c r="B1" s="94"/>
      <c r="C1" s="94"/>
      <c r="D1" s="94"/>
      <c r="E1" s="94"/>
      <c r="F1" s="94"/>
      <c r="G1" s="94"/>
      <c r="H1" s="94"/>
      <c r="I1" s="94"/>
      <c r="J1" s="94"/>
      <c r="K1" s="94"/>
      <c r="L1" s="94"/>
      <c r="M1" s="94"/>
      <c r="N1" s="9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103" t="s">
        <v>211</v>
      </c>
      <c r="B21" s="103"/>
      <c r="C21" s="103"/>
      <c r="D21" s="103"/>
      <c r="E21" s="103"/>
      <c r="F21" s="103"/>
      <c r="G21" s="103"/>
      <c r="H21" s="103"/>
      <c r="I21" s="103"/>
      <c r="J21" s="103"/>
      <c r="K21" s="103"/>
      <c r="L21" s="103"/>
      <c r="M21" s="103"/>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101" t="s">
        <v>239</v>
      </c>
      <c r="B31" s="101"/>
      <c r="C31" s="101"/>
      <c r="D31" s="101"/>
      <c r="E31" s="101"/>
      <c r="F31" s="101"/>
      <c r="G31" s="101"/>
      <c r="H31" s="101"/>
      <c r="I31" s="101"/>
      <c r="J31" s="101"/>
      <c r="K31" s="101"/>
      <c r="L31" s="101"/>
      <c r="M31" s="101"/>
      <c r="N31" s="101"/>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98" t="s">
        <v>212</v>
      </c>
      <c r="B35" s="98"/>
      <c r="C35" s="98"/>
      <c r="D35" s="98"/>
      <c r="E35" s="98"/>
      <c r="F35" s="98"/>
      <c r="G35" s="98"/>
      <c r="H35" s="98"/>
      <c r="I35" s="98"/>
      <c r="J35" s="98"/>
      <c r="K35" s="98"/>
      <c r="L35" s="98"/>
      <c r="M35" s="98"/>
      <c r="N35" s="98"/>
    </row>
    <row r="37" spans="2:14" ht="15">
      <c r="B37" s="102" t="s">
        <v>219</v>
      </c>
      <c r="C37" s="102"/>
      <c r="D37" s="102"/>
      <c r="E37" s="102"/>
      <c r="F37" s="102"/>
      <c r="G37" s="102"/>
      <c r="H37" s="102"/>
      <c r="I37" s="102"/>
      <c r="J37" s="102"/>
      <c r="K37" s="102"/>
      <c r="L37" s="102"/>
      <c r="M37" s="102"/>
      <c r="N37" s="102"/>
    </row>
    <row r="39" ht="15">
      <c r="A39" s="50" t="s">
        <v>213</v>
      </c>
    </row>
    <row r="41" spans="2:14" ht="15">
      <c r="B41" s="102" t="s">
        <v>220</v>
      </c>
      <c r="C41" s="102"/>
      <c r="D41" s="102"/>
      <c r="E41" s="102"/>
      <c r="F41" s="102"/>
      <c r="G41" s="102"/>
      <c r="H41" s="102"/>
      <c r="I41" s="102"/>
      <c r="J41" s="102"/>
      <c r="K41" s="102"/>
      <c r="L41" s="102"/>
      <c r="M41" s="102"/>
      <c r="N41" s="102"/>
    </row>
    <row r="43" spans="1:14" ht="26.25" customHeight="1">
      <c r="A43" s="96" t="s">
        <v>221</v>
      </c>
      <c r="B43" s="96"/>
      <c r="C43" s="96"/>
      <c r="D43" s="96"/>
      <c r="E43" s="96"/>
      <c r="F43" s="96"/>
      <c r="G43" s="96"/>
      <c r="H43" s="96"/>
      <c r="I43" s="96"/>
      <c r="J43" s="96"/>
      <c r="K43" s="96"/>
      <c r="L43" s="96"/>
      <c r="M43" s="96"/>
      <c r="N43" s="96"/>
    </row>
    <row r="45" spans="1:14" ht="15">
      <c r="A45" s="101" t="s">
        <v>214</v>
      </c>
      <c r="B45" s="101"/>
      <c r="C45" s="101"/>
      <c r="D45" s="101"/>
      <c r="E45" s="101"/>
      <c r="F45" s="101"/>
      <c r="G45" s="101"/>
      <c r="H45" s="101"/>
      <c r="I45" s="101"/>
      <c r="J45" s="101"/>
      <c r="K45" s="101"/>
      <c r="L45" s="101"/>
      <c r="M45" s="101"/>
      <c r="N45" s="101"/>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fitToHeight="0" fitToWidth="1" horizontalDpi="600" verticalDpi="600" orientation="landscape" paperSize="9" scale="9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22" activePane="bottomLeft" state="frozen"/>
      <selection pane="topLeft" activeCell="A1" sqref="A1"/>
      <selection pane="bottomLeft" activeCell="C20" sqref="C2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3" t="s">
        <v>193</v>
      </c>
      <c r="B1" s="94"/>
      <c r="C1" s="107"/>
      <c r="D1" s="6"/>
      <c r="E1" s="3"/>
      <c r="F1" s="3"/>
    </row>
    <row r="2" spans="1:3" ht="37.5" customHeight="1">
      <c r="A2" s="73" t="s">
        <v>10</v>
      </c>
      <c r="B2" s="73" t="s">
        <v>0</v>
      </c>
      <c r="C2" s="74" t="s">
        <v>224</v>
      </c>
    </row>
    <row r="3" spans="1:8" ht="24.75" customHeight="1">
      <c r="A3" s="14" t="s">
        <v>150</v>
      </c>
      <c r="B3" s="108" t="s">
        <v>13</v>
      </c>
      <c r="C3" s="109"/>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5</v>
      </c>
      <c r="F5" s="1" t="s">
        <v>227</v>
      </c>
      <c r="G5" s="30"/>
      <c r="H5" s="1" t="s">
        <v>18</v>
      </c>
    </row>
    <row r="6" spans="1:7" ht="30">
      <c r="A6" s="15" t="s">
        <v>3</v>
      </c>
      <c r="B6" s="10" t="s">
        <v>7</v>
      </c>
      <c r="C6" s="76" t="s">
        <v>5</v>
      </c>
      <c r="F6" s="30" t="s">
        <v>18</v>
      </c>
      <c r="G6" s="30"/>
    </row>
    <row r="7" spans="1:7" ht="45">
      <c r="A7" s="15" t="s">
        <v>4</v>
      </c>
      <c r="B7" s="10" t="s">
        <v>19</v>
      </c>
      <c r="C7" s="76" t="s">
        <v>5</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1</v>
      </c>
      <c r="B10" s="105"/>
      <c r="C10" s="106"/>
      <c r="D10" s="24"/>
      <c r="F10" s="25" t="s">
        <v>175</v>
      </c>
    </row>
    <row r="11" spans="1:6" ht="49.5" customHeight="1">
      <c r="A11" s="28" t="s">
        <v>149</v>
      </c>
      <c r="B11" s="108" t="s">
        <v>22</v>
      </c>
      <c r="C11" s="109"/>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1</v>
      </c>
      <c r="H15" s="80"/>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8" t="s">
        <v>26</v>
      </c>
      <c r="C17" s="109"/>
      <c r="F17" s="32">
        <f>+VALUE(A21)</f>
        <v>1</v>
      </c>
    </row>
    <row r="18" spans="1:6" ht="15">
      <c r="A18" s="17" t="s">
        <v>29</v>
      </c>
      <c r="B18" s="16" t="s">
        <v>27</v>
      </c>
      <c r="C18" s="76" t="s">
        <v>5</v>
      </c>
      <c r="F18" s="32">
        <f>+VALUE(A25)</f>
        <v>1</v>
      </c>
    </row>
    <row r="19" spans="1:6" ht="45">
      <c r="A19" s="17" t="s">
        <v>30</v>
      </c>
      <c r="B19" s="16" t="s">
        <v>33</v>
      </c>
      <c r="C19" s="76" t="s">
        <v>5</v>
      </c>
      <c r="F19" s="32">
        <f>+VALUE(A32)</f>
        <v>1</v>
      </c>
    </row>
    <row r="20" spans="1:6" ht="30">
      <c r="A20" s="17" t="s">
        <v>31</v>
      </c>
      <c r="B20" s="16" t="s">
        <v>28</v>
      </c>
      <c r="C20" s="76" t="s">
        <v>5</v>
      </c>
      <c r="F20" s="32">
        <f>+VALUE(A36)</f>
        <v>0.5</v>
      </c>
    </row>
    <row r="21" spans="1:6" ht="24.75" customHeight="1">
      <c r="A21" s="104">
        <f>_xlfn.IFERROR((COUNTIF(C18:C20,"Da")+(COUNTIF(C18:C20,"Djelomično")/2))/((COUNTIF(C18:C20,"Da")+COUNTIF(C18:C20,"Ne")+COUNTIF(C18:C20,"Djelomično"))),"Nije primjenjivo")</f>
        <v>1</v>
      </c>
      <c r="B21" s="105"/>
      <c r="C21" s="106"/>
      <c r="F21" s="32">
        <f>+VALUE(A51)</f>
        <v>0.9545454545454546</v>
      </c>
    </row>
    <row r="22" spans="1:6" ht="24.75" customHeight="1">
      <c r="A22" s="28" t="s">
        <v>147</v>
      </c>
      <c r="B22" s="108" t="s">
        <v>32</v>
      </c>
      <c r="C22" s="109"/>
      <c r="F22" s="32">
        <f>+VALUE(A57)</f>
        <v>0.875</v>
      </c>
    </row>
    <row r="23" spans="1:6" ht="30">
      <c r="A23" s="15" t="s">
        <v>34</v>
      </c>
      <c r="B23" s="10" t="s">
        <v>36</v>
      </c>
      <c r="C23" s="76" t="s">
        <v>5</v>
      </c>
      <c r="F23" s="32" t="e">
        <f>+VALUE(A65)</f>
        <v>#VALUE!</v>
      </c>
    </row>
    <row r="24" spans="1:6" ht="30">
      <c r="A24" s="15" t="s">
        <v>35</v>
      </c>
      <c r="B24" s="10" t="s">
        <v>37</v>
      </c>
      <c r="C24" s="76" t="s">
        <v>5</v>
      </c>
      <c r="F24" s="32">
        <f>+VALUE(A71)</f>
        <v>0</v>
      </c>
    </row>
    <row r="25" spans="1:6" ht="24.75" customHeight="1">
      <c r="A25" s="104">
        <f>_xlfn.IFERROR((COUNTIF(C23:C24,"Da")+(COUNTIF(C23:C24,"Djelomično")/2))/((COUNTIF(C23:C24,"Da")+COUNTIF(C23:C24,"Ne")+COUNTIF(C23:C24,"Djelomično"))),"Nije primjenjivo")</f>
        <v>1</v>
      </c>
      <c r="B25" s="105"/>
      <c r="C25" s="106"/>
      <c r="F25" s="32">
        <f>+VALUE(A79)</f>
        <v>0.8333333333333334</v>
      </c>
    </row>
    <row r="26" spans="1:6" ht="49.5" customHeight="1">
      <c r="A26" s="14" t="s">
        <v>146</v>
      </c>
      <c r="B26" s="108" t="s">
        <v>41</v>
      </c>
      <c r="C26" s="109"/>
      <c r="F26" s="32" t="e">
        <f>+VALUE(A92)</f>
        <v>#VALUE!</v>
      </c>
    </row>
    <row r="27" spans="1:6" ht="15">
      <c r="A27" s="29" t="s">
        <v>39</v>
      </c>
      <c r="B27" s="110" t="s">
        <v>40</v>
      </c>
      <c r="C27" s="111"/>
      <c r="F27" s="32">
        <f>+VALUE(A103)</f>
        <v>0</v>
      </c>
    </row>
    <row r="28" spans="1:6" ht="30">
      <c r="A28" s="15" t="s">
        <v>42</v>
      </c>
      <c r="B28" s="10" t="s">
        <v>44</v>
      </c>
      <c r="C28" s="76" t="s">
        <v>5</v>
      </c>
      <c r="F28" s="32" t="e">
        <f>+VALUE(A106)</f>
        <v>#VALUE!</v>
      </c>
    </row>
    <row r="29" spans="1:3" ht="45">
      <c r="A29" s="15" t="s">
        <v>43</v>
      </c>
      <c r="B29" s="10" t="s">
        <v>45</v>
      </c>
      <c r="C29" s="76" t="s">
        <v>5</v>
      </c>
    </row>
    <row r="30" spans="1:3" ht="15">
      <c r="A30" s="15" t="s">
        <v>47</v>
      </c>
      <c r="B30" s="10" t="s">
        <v>21</v>
      </c>
      <c r="C30" s="76" t="s">
        <v>5</v>
      </c>
    </row>
    <row r="31" spans="1:3" ht="15">
      <c r="A31" s="15" t="s">
        <v>48</v>
      </c>
      <c r="B31" s="10" t="s">
        <v>46</v>
      </c>
      <c r="C31" s="76" t="s">
        <v>5</v>
      </c>
    </row>
    <row r="32" spans="1:3" ht="24.75" customHeight="1">
      <c r="A32" s="104">
        <f>_xlfn.IFERROR((COUNTIF(C28:C31,"Da")+(COUNTIF(C28:C31,"Djelomično")/2))/((COUNTIF(C28:C31,"Da")+COUNTIF(C28:C31,"Ne")+COUNTIF(C28:C31,"Djelomično"))),"Nije primjenjivo")</f>
        <v>1</v>
      </c>
      <c r="B32" s="105"/>
      <c r="C32" s="106"/>
    </row>
    <row r="33" spans="1:3" ht="15">
      <c r="A33" s="29" t="s">
        <v>49</v>
      </c>
      <c r="B33" s="110" t="s">
        <v>79</v>
      </c>
      <c r="C33" s="111"/>
    </row>
    <row r="34" spans="1:3" ht="30">
      <c r="A34" s="15" t="s">
        <v>52</v>
      </c>
      <c r="B34" s="10" t="s">
        <v>50</v>
      </c>
      <c r="C34" s="76" t="s">
        <v>6</v>
      </c>
    </row>
    <row r="35" spans="1:3" ht="45">
      <c r="A35" s="15" t="s">
        <v>53</v>
      </c>
      <c r="B35" s="10" t="s">
        <v>51</v>
      </c>
      <c r="C35" s="76" t="s">
        <v>5</v>
      </c>
    </row>
    <row r="36" spans="1:3" ht="24.75" customHeight="1">
      <c r="A36" s="104">
        <f>_xlfn.IFERROR((COUNTIF(C34:C35,"Da")+(COUNTIF(C34:C35,"Djelomično")/2))/((COUNTIF(C34:C35,"Da")+COUNTIF(C34:C35,"Ne")+COUNTIF(C34:C35,"Djelomično"))),"Nije primjenjivo")</f>
        <v>0.5</v>
      </c>
      <c r="B36" s="105"/>
      <c r="C36" s="106"/>
    </row>
    <row r="37" spans="1:3" ht="15">
      <c r="A37" s="29" t="s">
        <v>54</v>
      </c>
      <c r="B37" s="110" t="s">
        <v>78</v>
      </c>
      <c r="C37" s="111"/>
    </row>
    <row r="38" spans="1:3" ht="15">
      <c r="A38" s="15" t="s">
        <v>63</v>
      </c>
      <c r="B38" s="10" t="s">
        <v>99</v>
      </c>
      <c r="C38" s="76" t="s">
        <v>5</v>
      </c>
    </row>
    <row r="39" spans="1:3" ht="30">
      <c r="A39" s="15" t="s">
        <v>64</v>
      </c>
      <c r="B39" s="10" t="s">
        <v>55</v>
      </c>
      <c r="C39" s="76" t="s">
        <v>227</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18</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18</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0.9545454545454546</v>
      </c>
      <c r="B51" s="105"/>
      <c r="C51" s="106"/>
    </row>
    <row r="52" spans="1:3" ht="15">
      <c r="A52" s="29" t="s">
        <v>76</v>
      </c>
      <c r="B52" s="110" t="s">
        <v>77</v>
      </c>
      <c r="C52" s="111"/>
    </row>
    <row r="53" spans="1:3" ht="30">
      <c r="A53" s="15" t="s">
        <v>82</v>
      </c>
      <c r="B53" s="10" t="s">
        <v>243</v>
      </c>
      <c r="C53" s="76" t="s">
        <v>5</v>
      </c>
    </row>
    <row r="54" spans="1:3" ht="30">
      <c r="A54" s="15" t="s">
        <v>83</v>
      </c>
      <c r="B54" s="10" t="s">
        <v>229</v>
      </c>
      <c r="C54" s="76" t="s">
        <v>5</v>
      </c>
    </row>
    <row r="55" spans="1:3" ht="30">
      <c r="A55" s="15" t="s">
        <v>84</v>
      </c>
      <c r="B55" s="10" t="s">
        <v>80</v>
      </c>
      <c r="C55" s="76" t="s">
        <v>227</v>
      </c>
    </row>
    <row r="56" spans="1:3" ht="30">
      <c r="A56" s="15" t="s">
        <v>242</v>
      </c>
      <c r="B56" s="10" t="s">
        <v>81</v>
      </c>
      <c r="C56" s="76" t="s">
        <v>5</v>
      </c>
    </row>
    <row r="57" spans="1:3" ht="24.75" customHeight="1">
      <c r="A57" s="104">
        <f>_xlfn.IFERROR((COUNTIF(C53:C56,"Da")+(COUNTIF(C53:C56,"Djelomično")/2))/((COUNTIF(C53:C56,"Da")+COUNTIF(C53:C56,"Ne")+COUNTIF(C53:C56,"Djelomično"))),"Nije primjenjivo")</f>
        <v>0.875</v>
      </c>
      <c r="B57" s="105"/>
      <c r="C57" s="106"/>
    </row>
    <row r="58" spans="1:3" ht="15">
      <c r="A58" s="29" t="s">
        <v>85</v>
      </c>
      <c r="B58" s="110" t="s">
        <v>86</v>
      </c>
      <c r="C58" s="111"/>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0" t="s">
        <v>123</v>
      </c>
      <c r="C66" s="111"/>
    </row>
    <row r="67" spans="1:3" ht="30">
      <c r="A67" s="15" t="s">
        <v>105</v>
      </c>
      <c r="B67" s="10" t="s">
        <v>101</v>
      </c>
      <c r="C67" s="76" t="s">
        <v>6</v>
      </c>
    </row>
    <row r="68" spans="1:3" ht="45">
      <c r="A68" s="15" t="s">
        <v>106</v>
      </c>
      <c r="B68" s="10" t="s">
        <v>102</v>
      </c>
      <c r="C68" s="76" t="s">
        <v>6</v>
      </c>
    </row>
    <row r="69" spans="1:3" ht="15">
      <c r="A69" s="15" t="s">
        <v>107</v>
      </c>
      <c r="B69" s="10" t="s">
        <v>103</v>
      </c>
      <c r="C69" s="76" t="s">
        <v>6</v>
      </c>
    </row>
    <row r="70" spans="1:3" ht="15">
      <c r="A70" s="15" t="s">
        <v>108</v>
      </c>
      <c r="B70" s="10" t="s">
        <v>104</v>
      </c>
      <c r="C70" s="76" t="s">
        <v>18</v>
      </c>
    </row>
    <row r="71" spans="1:3" ht="24.75" customHeight="1">
      <c r="A71" s="104">
        <f>_xlfn.IFERROR((COUNTIF(C67:C70,"Da")+(COUNTIF(C67:C70,"Djelomično")/2))/((COUNTIF(C67:C70,"Da")+COUNTIF(C67:C70,"Ne")+COUNTIF(C67:C70,"Djelomično"))),"Nije primjenjivo")</f>
        <v>0</v>
      </c>
      <c r="B71" s="105"/>
      <c r="C71" s="106"/>
    </row>
    <row r="72" spans="1:3" ht="15">
      <c r="A72" s="29" t="s">
        <v>109</v>
      </c>
      <c r="B72" s="110" t="s">
        <v>110</v>
      </c>
      <c r="C72" s="111"/>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6</v>
      </c>
    </row>
    <row r="79" spans="1:3" ht="24.75" customHeight="1">
      <c r="A79" s="104">
        <f>_xlfn.IFERROR((COUNTIF(C73:C78,"Da")+(COUNTIF(C73:C78,"Djelomično")/2))/((COUNTIF(C73:C78,"Da")+COUNTIF(C73:C78,"Ne")+COUNTIF(C73:C78,"Djelomično"))),"Nije primjenjivo")</f>
        <v>0.8333333333333334</v>
      </c>
      <c r="B79" s="105"/>
      <c r="C79" s="106"/>
    </row>
    <row r="80" spans="1:3" ht="24.75" customHeight="1">
      <c r="A80" s="14" t="s">
        <v>145</v>
      </c>
      <c r="B80" s="108" t="s">
        <v>122</v>
      </c>
      <c r="C80" s="109"/>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8" t="s">
        <v>152</v>
      </c>
      <c r="C93" s="109"/>
    </row>
    <row r="94" spans="1:3" ht="15">
      <c r="A94" s="15" t="s">
        <v>163</v>
      </c>
      <c r="B94" s="10" t="s">
        <v>153</v>
      </c>
      <c r="C94" s="76" t="s">
        <v>6</v>
      </c>
    </row>
    <row r="95" spans="1:3" ht="15">
      <c r="A95" s="15" t="s">
        <v>164</v>
      </c>
      <c r="B95" s="10" t="s">
        <v>154</v>
      </c>
      <c r="C95" s="76" t="s">
        <v>6</v>
      </c>
    </row>
    <row r="96" spans="1:3" ht="45">
      <c r="A96" s="15" t="s">
        <v>165</v>
      </c>
      <c r="B96" s="10" t="s">
        <v>155</v>
      </c>
      <c r="C96" s="76" t="s">
        <v>6</v>
      </c>
    </row>
    <row r="97" spans="1:3" ht="30">
      <c r="A97" s="15" t="s">
        <v>166</v>
      </c>
      <c r="B97" s="10" t="s">
        <v>156</v>
      </c>
      <c r="C97" s="76" t="s">
        <v>18</v>
      </c>
    </row>
    <row r="98" spans="1:3" ht="15">
      <c r="A98" s="15" t="s">
        <v>167</v>
      </c>
      <c r="B98" s="10" t="s">
        <v>157</v>
      </c>
      <c r="C98" s="76" t="s">
        <v>18</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0</v>
      </c>
      <c r="B103" s="105"/>
      <c r="C103" s="106"/>
    </row>
    <row r="104" spans="1:3" ht="24.75" customHeight="1">
      <c r="A104" s="14" t="s">
        <v>177</v>
      </c>
      <c r="B104" s="108" t="s">
        <v>244</v>
      </c>
      <c r="C104" s="109"/>
    </row>
    <row r="105" spans="1:3" ht="30">
      <c r="A105" s="15" t="s">
        <v>38</v>
      </c>
      <c r="B105" s="10" t="s">
        <v>158</v>
      </c>
      <c r="C105" s="76" t="s">
        <v>18</v>
      </c>
    </row>
    <row r="106" spans="1:3" ht="24.75" customHeight="1" thickBot="1">
      <c r="A106" s="112" t="str">
        <f>IF(C105="Više od 90%","100%",IF(C105="80% - 90%","75%",IF(C105="70% - 80%","50%",IF(C105="60% - 70%","25%",IF(C105="Manje od 60%","0%","Nije primjenjivo")))))</f>
        <v>Nije primjenjivo</v>
      </c>
      <c r="B106" s="113"/>
      <c r="C106" s="114"/>
    </row>
    <row r="107" spans="1:3" ht="24.75" customHeight="1">
      <c r="A107" s="115" t="s">
        <v>179</v>
      </c>
      <c r="B107" s="116"/>
      <c r="C107" s="119">
        <f>_xlfn.SUMIFS(F15:F28,F15:F28,"&lt;&gt;#VALUE!")/COUNT(F15:F28)</f>
        <v>0.7162878787878788</v>
      </c>
    </row>
    <row r="108" spans="1:3" ht="24.75" customHeight="1" thickBot="1">
      <c r="A108" s="117"/>
      <c r="B108" s="118"/>
      <c r="C108" s="12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5" operator="equal" stopIfTrue="1">
      <formula>"Ne"</formula>
    </cfRule>
    <cfRule type="cellIs" priority="512" dxfId="18" operator="equal" stopIfTrue="1">
      <formula>"Da"</formula>
    </cfRule>
  </conditionalFormatting>
  <conditionalFormatting sqref="C6">
    <cfRule type="cellIs" priority="509" dxfId="15" operator="equal" stopIfTrue="1">
      <formula>"Ne"</formula>
    </cfRule>
    <cfRule type="cellIs" priority="510" dxfId="18" operator="equal" stopIfTrue="1">
      <formula>"Da"</formula>
    </cfRule>
  </conditionalFormatting>
  <conditionalFormatting sqref="C8">
    <cfRule type="cellIs" priority="277" dxfId="7" operator="equal" stopIfTrue="1">
      <formula>"Djelomično"</formula>
    </cfRule>
    <cfRule type="cellIs" priority="505" dxfId="15" operator="equal" stopIfTrue="1">
      <formula>"Ne"</formula>
    </cfRule>
    <cfRule type="cellIs" priority="506" dxfId="18" operator="equal" stopIfTrue="1">
      <formula>"Da"</formula>
    </cfRule>
  </conditionalFormatting>
  <conditionalFormatting sqref="C4">
    <cfRule type="cellIs" priority="499" dxfId="15" operator="equal" stopIfTrue="1">
      <formula>"Ne"</formula>
    </cfRule>
    <cfRule type="cellIs" priority="500" dxfId="18" operator="equal" stopIfTrue="1">
      <formula>"Da"</formula>
    </cfRule>
  </conditionalFormatting>
  <conditionalFormatting sqref="C12">
    <cfRule type="cellIs" priority="482" dxfId="0" operator="equal" stopIfTrue="1">
      <formula>"Nije primjenjivo"</formula>
    </cfRule>
    <cfRule type="cellIs" priority="483" dxfId="15" operator="equal" stopIfTrue="1">
      <formula>"Ne"</formula>
    </cfRule>
    <cfRule type="cellIs" priority="484" dxfId="18"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15" operator="equal" stopIfTrue="1">
      <formula>"Ne"</formula>
    </cfRule>
    <cfRule type="cellIs" priority="481" dxfId="18" operator="equal" stopIfTrue="1">
      <formula>"Da"</formula>
    </cfRule>
  </conditionalFormatting>
  <conditionalFormatting sqref="C14">
    <cfRule type="cellIs" priority="476" dxfId="0" operator="equal" stopIfTrue="1">
      <formula>"Nije primjenjivo"</formula>
    </cfRule>
    <cfRule type="cellIs" priority="477" dxfId="15" operator="equal" stopIfTrue="1">
      <formula>"Ne"</formula>
    </cfRule>
    <cfRule type="cellIs" priority="478" dxfId="18" operator="equal" stopIfTrue="1">
      <formula>"Da"</formula>
    </cfRule>
  </conditionalFormatting>
  <conditionalFormatting sqref="C15">
    <cfRule type="cellIs" priority="473" dxfId="0" operator="equal" stopIfTrue="1">
      <formula>"Nije primjenjivo"</formula>
    </cfRule>
    <cfRule type="cellIs" priority="474" dxfId="15" operator="equal" stopIfTrue="1">
      <formula>"Ne"</formula>
    </cfRule>
    <cfRule type="cellIs" priority="475" dxfId="18" operator="equal" stopIfTrue="1">
      <formula>"Da"</formula>
    </cfRule>
  </conditionalFormatting>
  <conditionalFormatting sqref="C18">
    <cfRule type="cellIs" priority="471" dxfId="15" operator="equal" stopIfTrue="1">
      <formula>"Ne"</formula>
    </cfRule>
    <cfRule type="cellIs" priority="472" dxfId="18" operator="equal" stopIfTrue="1">
      <formula>"Da"</formula>
    </cfRule>
  </conditionalFormatting>
  <conditionalFormatting sqref="C23">
    <cfRule type="cellIs" priority="464" dxfId="15" operator="equal" stopIfTrue="1">
      <formula>"Ne"</formula>
    </cfRule>
    <cfRule type="cellIs" priority="465" dxfId="18" operator="equal" stopIfTrue="1">
      <formula>"Da"</formula>
    </cfRule>
  </conditionalFormatting>
  <conditionalFormatting sqref="C24">
    <cfRule type="cellIs" priority="462" dxfId="15" operator="equal" stopIfTrue="1">
      <formula>"Ne"</formula>
    </cfRule>
    <cfRule type="cellIs" priority="463" dxfId="18" operator="equal" stopIfTrue="1">
      <formula>"Da"</formula>
    </cfRule>
  </conditionalFormatting>
  <conditionalFormatting sqref="C28">
    <cfRule type="cellIs" priority="459" dxfId="15" operator="equal" stopIfTrue="1">
      <formula>"Ne"</formula>
    </cfRule>
    <cfRule type="cellIs" priority="460" dxfId="18" operator="equal" stopIfTrue="1">
      <formula>"Da"</formula>
    </cfRule>
  </conditionalFormatting>
  <conditionalFormatting sqref="C31">
    <cfRule type="cellIs" priority="453" dxfId="15" operator="equal" stopIfTrue="1">
      <formula>"Ne"</formula>
    </cfRule>
    <cfRule type="cellIs" priority="454" dxfId="18" operator="equal" stopIfTrue="1">
      <formula>"Da"</formula>
    </cfRule>
  </conditionalFormatting>
  <conditionalFormatting sqref="C47">
    <cfRule type="cellIs" priority="423" dxfId="0" operator="equal" stopIfTrue="1">
      <formula>"Nije primjenjivo"</formula>
    </cfRule>
    <cfRule type="cellIs" priority="424" dxfId="15" operator="equal" stopIfTrue="1">
      <formula>"Ne"</formula>
    </cfRule>
    <cfRule type="cellIs" priority="425" dxfId="18" operator="equal" stopIfTrue="1">
      <formula>"Da"</formula>
    </cfRule>
  </conditionalFormatting>
  <conditionalFormatting sqref="C75">
    <cfRule type="cellIs" priority="366" dxfId="15" operator="equal" stopIfTrue="1">
      <formula>"Ne"</formula>
    </cfRule>
    <cfRule type="cellIs" priority="367" dxfId="18" operator="equal" stopIfTrue="1">
      <formula>"Da"</formula>
    </cfRule>
  </conditionalFormatting>
  <conditionalFormatting sqref="C76">
    <cfRule type="cellIs" priority="364" dxfId="15" operator="equal" stopIfTrue="1">
      <formula>"Ne"</formula>
    </cfRule>
    <cfRule type="cellIs" priority="365" dxfId="18" operator="equal" stopIfTrue="1">
      <formula>"Da"</formula>
    </cfRule>
  </conditionalFormatting>
  <conditionalFormatting sqref="C77">
    <cfRule type="cellIs" priority="362" dxfId="15" operator="equal" stopIfTrue="1">
      <formula>"Ne"</formula>
    </cfRule>
    <cfRule type="cellIs" priority="363" dxfId="18" operator="equal" stopIfTrue="1">
      <formula>"Da"</formula>
    </cfRule>
  </conditionalFormatting>
  <conditionalFormatting sqref="C78">
    <cfRule type="cellIs" priority="360" dxfId="15" operator="equal" stopIfTrue="1">
      <formula>"Ne"</formula>
    </cfRule>
    <cfRule type="cellIs" priority="361" dxfId="18" operator="equal" stopIfTrue="1">
      <formula>"Da"</formula>
    </cfRule>
  </conditionalFormatting>
  <conditionalFormatting sqref="C94">
    <cfRule type="cellIs" priority="323" dxfId="15" operator="equal" stopIfTrue="1">
      <formula>"Ne"</formula>
    </cfRule>
    <cfRule type="cellIs" priority="324" dxfId="18" operator="equal" stopIfTrue="1">
      <formula>"Da"</formula>
    </cfRule>
  </conditionalFormatting>
  <conditionalFormatting sqref="C105">
    <cfRule type="cellIs" priority="278" dxfId="182"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15" operator="equal" stopIfTrue="1">
      <formula>"Manje od 60%"</formula>
    </cfRule>
    <cfRule type="cellIs" priority="297" dxfId="18" operator="equal" stopIfTrue="1">
      <formula>"Više od 90%"</formula>
    </cfRule>
  </conditionalFormatting>
  <conditionalFormatting sqref="A10">
    <cfRule type="colorScale" priority="287" dxfId="227">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15" operator="equal" stopIfTrue="1">
      <formula>"0%"</formula>
    </cfRule>
    <cfRule type="cellIs" priority="285" dxfId="228" operator="equal">
      <formula>"100%"</formula>
    </cfRule>
  </conditionalFormatting>
  <conditionalFormatting sqref="C9">
    <cfRule type="cellIs" priority="274" dxfId="7" operator="equal" stopIfTrue="1">
      <formula>"Djelomično"</formula>
    </cfRule>
    <cfRule type="cellIs" priority="275" dxfId="15" operator="equal" stopIfTrue="1">
      <formula>"Ne"</formula>
    </cfRule>
    <cfRule type="cellIs" priority="276" dxfId="18" operator="equal" stopIfTrue="1">
      <formula>"Da"</formula>
    </cfRule>
  </conditionalFormatting>
  <conditionalFormatting sqref="C7">
    <cfRule type="cellIs" priority="272" dxfId="15" operator="equal" stopIfTrue="1">
      <formula>"Ne"</formula>
    </cfRule>
    <cfRule type="cellIs" priority="273" dxfId="18" operator="equal" stopIfTrue="1">
      <formula>"Da"</formula>
    </cfRule>
  </conditionalFormatting>
  <conditionalFormatting sqref="A16">
    <cfRule type="colorScale" priority="271" dxfId="227">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15" operator="equal" stopIfTrue="1">
      <formula>"Ne"</formula>
    </cfRule>
    <cfRule type="cellIs" priority="270" dxfId="18" operator="equal" stopIfTrue="1">
      <formula>"Da"</formula>
    </cfRule>
  </conditionalFormatting>
  <conditionalFormatting sqref="C20">
    <cfRule type="cellIs" priority="265" dxfId="7" operator="equal" stopIfTrue="1">
      <formula>"Djelomično"</formula>
    </cfRule>
    <cfRule type="cellIs" priority="266" dxfId="15" operator="equal" stopIfTrue="1">
      <formula>"Ne"</formula>
    </cfRule>
    <cfRule type="cellIs" priority="267" dxfId="18" operator="equal" stopIfTrue="1">
      <formula>"Da"</formula>
    </cfRule>
  </conditionalFormatting>
  <conditionalFormatting sqref="A21">
    <cfRule type="colorScale" priority="264" dxfId="227">
      <colorScale>
        <cfvo type="num" val="0"/>
        <cfvo type="num" val="0.5"/>
        <cfvo type="num" val="1"/>
        <color rgb="FFF8696B"/>
        <color rgb="FFFFEB84"/>
        <color rgb="FF63BE7B"/>
      </colorScale>
    </cfRule>
  </conditionalFormatting>
  <conditionalFormatting sqref="A25">
    <cfRule type="colorScale" priority="263" dxfId="227">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15" operator="equal" stopIfTrue="1">
      <formula>"Ne"</formula>
    </cfRule>
    <cfRule type="cellIs" priority="262" dxfId="18" operator="equal" stopIfTrue="1">
      <formula>"Da"</formula>
    </cfRule>
  </conditionalFormatting>
  <conditionalFormatting sqref="C30">
    <cfRule type="cellIs" priority="257" dxfId="7" operator="equal" stopIfTrue="1">
      <formula>"Djelomično"</formula>
    </cfRule>
    <cfRule type="cellIs" priority="258" dxfId="15" operator="equal" stopIfTrue="1">
      <formula>"Ne"</formula>
    </cfRule>
    <cfRule type="cellIs" priority="259" dxfId="18" operator="equal" stopIfTrue="1">
      <formula>"Da"</formula>
    </cfRule>
  </conditionalFormatting>
  <conditionalFormatting sqref="A32">
    <cfRule type="colorScale" priority="256" dxfId="227">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15" operator="equal" stopIfTrue="1">
      <formula>"Ne"</formula>
    </cfRule>
    <cfRule type="cellIs" priority="255" dxfId="18" operator="equal" stopIfTrue="1">
      <formula>"Da"</formula>
    </cfRule>
  </conditionalFormatting>
  <conditionalFormatting sqref="C35">
    <cfRule type="cellIs" priority="250" dxfId="7" operator="equal" stopIfTrue="1">
      <formula>"Djelomično"</formula>
    </cfRule>
    <cfRule type="cellIs" priority="251" dxfId="15" operator="equal" stopIfTrue="1">
      <formula>"Ne"</formula>
    </cfRule>
    <cfRule type="cellIs" priority="252" dxfId="18" operator="equal" stopIfTrue="1">
      <formula>"Da"</formula>
    </cfRule>
  </conditionalFormatting>
  <conditionalFormatting sqref="A36">
    <cfRule type="colorScale" priority="249" dxfId="227">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15" operator="equal" stopIfTrue="1">
      <formula>"Ne"</formula>
    </cfRule>
    <cfRule type="cellIs" priority="234" dxfId="18" operator="equal" stopIfTrue="1">
      <formula>"Da"</formula>
    </cfRule>
  </conditionalFormatting>
  <conditionalFormatting sqref="C42">
    <cfRule type="cellIs" priority="229" dxfId="7" operator="equal" stopIfTrue="1">
      <formula>"Djelomično"</formula>
    </cfRule>
    <cfRule type="cellIs" priority="230" dxfId="15" operator="equal" stopIfTrue="1">
      <formula>"Ne"</formula>
    </cfRule>
    <cfRule type="cellIs" priority="231" dxfId="18" operator="equal" stopIfTrue="1">
      <formula>"Da"</formula>
    </cfRule>
  </conditionalFormatting>
  <conditionalFormatting sqref="C45">
    <cfRule type="cellIs" priority="220" dxfId="7" operator="equal" stopIfTrue="1">
      <formula>"Djelomično"</formula>
    </cfRule>
    <cfRule type="cellIs" priority="221" dxfId="15" operator="equal" stopIfTrue="1">
      <formula>"Ne"</formula>
    </cfRule>
    <cfRule type="cellIs" priority="222" dxfId="18" operator="equal" stopIfTrue="1">
      <formula>"Da"</formula>
    </cfRule>
  </conditionalFormatting>
  <conditionalFormatting sqref="C46">
    <cfRule type="cellIs" priority="217" dxfId="7" operator="equal" stopIfTrue="1">
      <formula>"Djelomično"</formula>
    </cfRule>
    <cfRule type="cellIs" priority="218" dxfId="15" operator="equal" stopIfTrue="1">
      <formula>"Ne"</formula>
    </cfRule>
    <cfRule type="cellIs" priority="219" dxfId="18" operator="equal" stopIfTrue="1">
      <formula>"Da"</formula>
    </cfRule>
  </conditionalFormatting>
  <conditionalFormatting sqref="A51">
    <cfRule type="colorScale" priority="216" dxfId="227">
      <colorScale>
        <cfvo type="num" val="0"/>
        <cfvo type="num" val="0.5"/>
        <cfvo type="num" val="1"/>
        <color rgb="FFF8696B"/>
        <color rgb="FFFFEB84"/>
        <color rgb="FF63BE7B"/>
      </colorScale>
    </cfRule>
  </conditionalFormatting>
  <conditionalFormatting sqref="A57">
    <cfRule type="colorScale" priority="206" dxfId="227">
      <colorScale>
        <cfvo type="num" val="0"/>
        <cfvo type="num" val="0.5"/>
        <cfvo type="num" val="1"/>
        <color rgb="FFF8696B"/>
        <color rgb="FFFFEB84"/>
        <color rgb="FF63BE7B"/>
      </colorScale>
    </cfRule>
  </conditionalFormatting>
  <conditionalFormatting sqref="A65">
    <cfRule type="colorScale" priority="187" dxfId="227">
      <colorScale>
        <cfvo type="num" val="0"/>
        <cfvo type="num" val="0.5"/>
        <cfvo type="num" val="1"/>
        <color rgb="FFF8696B"/>
        <color rgb="FFFFEB84"/>
        <color rgb="FF63BE7B"/>
      </colorScale>
    </cfRule>
  </conditionalFormatting>
  <conditionalFormatting sqref="A71">
    <cfRule type="colorScale" priority="174" dxfId="227">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15" operator="equal" stopIfTrue="1">
      <formula>"Ne"</formula>
    </cfRule>
    <cfRule type="cellIs" priority="173" dxfId="18" operator="equal" stopIfTrue="1">
      <formula>"Da"</formula>
    </cfRule>
  </conditionalFormatting>
  <conditionalFormatting sqref="C74">
    <cfRule type="cellIs" priority="168" dxfId="7" operator="equal" stopIfTrue="1">
      <formula>"Djelomično"</formula>
    </cfRule>
    <cfRule type="cellIs" priority="169" dxfId="15" operator="equal" stopIfTrue="1">
      <formula>"Ne"</formula>
    </cfRule>
    <cfRule type="cellIs" priority="170" dxfId="18" operator="equal" stopIfTrue="1">
      <formula>"Da"</formula>
    </cfRule>
  </conditionalFormatting>
  <conditionalFormatting sqref="A79">
    <cfRule type="colorScale" priority="167" dxfId="227">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15" operator="equal" stopIfTrue="1">
      <formula>"Ne"</formula>
    </cfRule>
    <cfRule type="cellIs" priority="159" dxfId="18"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8"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8" operator="equal" stopIfTrue="1">
      <formula>"Da"</formula>
    </cfRule>
  </conditionalFormatting>
  <conditionalFormatting sqref="C48">
    <cfRule type="cellIs" priority="145" dxfId="0" operator="equal" stopIfTrue="1">
      <formula>"Nije primjenjivo"</formula>
    </cfRule>
    <cfRule type="cellIs" priority="146" dxfId="15" operator="equal" stopIfTrue="1">
      <formula>"Ne"</formula>
    </cfRule>
    <cfRule type="cellIs" priority="147" dxfId="18" operator="equal" stopIfTrue="1">
      <formula>"Da"</formula>
    </cfRule>
  </conditionalFormatting>
  <conditionalFormatting sqref="C49">
    <cfRule type="cellIs" priority="142" dxfId="0" operator="equal" stopIfTrue="1">
      <formula>"Nije primjenjivo"</formula>
    </cfRule>
    <cfRule type="cellIs" priority="143" dxfId="15" operator="equal" stopIfTrue="1">
      <formula>"Ne"</formula>
    </cfRule>
    <cfRule type="cellIs" priority="144" dxfId="18" operator="equal" stopIfTrue="1">
      <formula>"Da"</formula>
    </cfRule>
  </conditionalFormatting>
  <conditionalFormatting sqref="C50">
    <cfRule type="cellIs" priority="139" dxfId="0" operator="equal" stopIfTrue="1">
      <formula>"Nije primjenjivo"</formula>
    </cfRule>
    <cfRule type="cellIs" priority="140" dxfId="15" operator="equal" stopIfTrue="1">
      <formula>"Ne"</formula>
    </cfRule>
    <cfRule type="cellIs" priority="141" dxfId="18"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15" operator="equal" stopIfTrue="1">
      <formula>"Ne"</formula>
    </cfRule>
    <cfRule type="cellIs" priority="138" dxfId="18"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8" operator="equal" stopIfTrue="1">
      <formula>"Da"</formula>
    </cfRule>
  </conditionalFormatting>
  <conditionalFormatting sqref="C56">
    <cfRule type="cellIs" priority="128" dxfId="7" operator="equal" stopIfTrue="1">
      <formula>"Djelomično"</formula>
    </cfRule>
    <cfRule type="cellIs" priority="129" dxfId="15" operator="equal" stopIfTrue="1">
      <formula>"Ne"</formula>
    </cfRule>
    <cfRule type="cellIs" priority="130" dxfId="18"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15" operator="equal" stopIfTrue="1">
      <formula>"Ne"</formula>
    </cfRule>
    <cfRule type="cellIs" priority="123" dxfId="18"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8"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8"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8"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8"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8"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8"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8"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8"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8"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8"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8" operator="equal" stopIfTrue="1">
      <formula>"Da"</formula>
    </cfRule>
  </conditionalFormatting>
  <conditionalFormatting sqref="C82">
    <cfRule type="cellIs" priority="73" dxfId="0" operator="equal" stopIfTrue="1">
      <formula>"Nije primjenjivo"</formula>
    </cfRule>
    <cfRule type="cellIs" priority="74" dxfId="15" operator="equal" stopIfTrue="1">
      <formula>"Ne"</formula>
    </cfRule>
    <cfRule type="cellIs" priority="75" dxfId="18" operator="equal" stopIfTrue="1">
      <formula>"Da"</formula>
    </cfRule>
  </conditionalFormatting>
  <conditionalFormatting sqref="C83">
    <cfRule type="cellIs" priority="70" dxfId="0" operator="equal" stopIfTrue="1">
      <formula>"Nije primjenjivo"</formula>
    </cfRule>
    <cfRule type="cellIs" priority="71" dxfId="15" operator="equal" stopIfTrue="1">
      <formula>"Ne"</formula>
    </cfRule>
    <cfRule type="cellIs" priority="72" dxfId="18" operator="equal" stopIfTrue="1">
      <formula>"Da"</formula>
    </cfRule>
  </conditionalFormatting>
  <conditionalFormatting sqref="C84">
    <cfRule type="cellIs" priority="67" dxfId="0" operator="equal" stopIfTrue="1">
      <formula>"Nije primjenjivo"</formula>
    </cfRule>
    <cfRule type="cellIs" priority="68" dxfId="15" operator="equal" stopIfTrue="1">
      <formula>"Ne"</formula>
    </cfRule>
    <cfRule type="cellIs" priority="69" dxfId="18" operator="equal" stopIfTrue="1">
      <formula>"Da"</formula>
    </cfRule>
  </conditionalFormatting>
  <conditionalFormatting sqref="C85">
    <cfRule type="cellIs" priority="64" dxfId="0" operator="equal" stopIfTrue="1">
      <formula>"Nije primjenjivo"</formula>
    </cfRule>
    <cfRule type="cellIs" priority="65" dxfId="15" operator="equal" stopIfTrue="1">
      <formula>"Ne"</formula>
    </cfRule>
    <cfRule type="cellIs" priority="66" dxfId="18" operator="equal" stopIfTrue="1">
      <formula>"Da"</formula>
    </cfRule>
  </conditionalFormatting>
  <conditionalFormatting sqref="C86">
    <cfRule type="cellIs" priority="61" dxfId="0" operator="equal" stopIfTrue="1">
      <formula>"Nije primjenjivo"</formula>
    </cfRule>
    <cfRule type="cellIs" priority="62" dxfId="15" operator="equal" stopIfTrue="1">
      <formula>"Ne"</formula>
    </cfRule>
    <cfRule type="cellIs" priority="63" dxfId="18"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8"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8" operator="equal" stopIfTrue="1">
      <formula>"Da"</formula>
    </cfRule>
  </conditionalFormatting>
  <conditionalFormatting sqref="C89">
    <cfRule type="cellIs" priority="50" dxfId="0" operator="equal" stopIfTrue="1">
      <formula>"Nije primjenjivo"</formula>
    </cfRule>
    <cfRule type="cellIs" priority="51" dxfId="15" operator="equal" stopIfTrue="1">
      <formula>"Ne"</formula>
    </cfRule>
    <cfRule type="cellIs" priority="52" dxfId="18"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15" operator="equal" stopIfTrue="1">
      <formula>"Ne"</formula>
    </cfRule>
    <cfRule type="cellIs" priority="49" dxfId="18"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8" operator="equal" stopIfTrue="1">
      <formula>"Da"</formula>
    </cfRule>
  </conditionalFormatting>
  <conditionalFormatting sqref="A92">
    <cfRule type="colorScale" priority="41" dxfId="227">
      <colorScale>
        <cfvo type="num" val="0"/>
        <cfvo type="num" val="0.5"/>
        <cfvo type="num" val="1"/>
        <color rgb="FFF8696B"/>
        <color rgb="FFFFEB84"/>
        <color rgb="FF63BE7B"/>
      </colorScale>
    </cfRule>
  </conditionalFormatting>
  <conditionalFormatting sqref="C95">
    <cfRule type="cellIs" priority="39" dxfId="15" operator="equal" stopIfTrue="1">
      <formula>"Ne"</formula>
    </cfRule>
    <cfRule type="cellIs" priority="40" dxfId="18" operator="equal" stopIfTrue="1">
      <formula>"Da"</formula>
    </cfRule>
  </conditionalFormatting>
  <conditionalFormatting sqref="C96">
    <cfRule type="cellIs" priority="37" dxfId="15" operator="equal" stopIfTrue="1">
      <formula>"Ne"</formula>
    </cfRule>
    <cfRule type="cellIs" priority="38" dxfId="18"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15" operator="equal" stopIfTrue="1">
      <formula>"Ne"</formula>
    </cfRule>
    <cfRule type="cellIs" priority="32" dxfId="18"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8"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8"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8"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8"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8" operator="equal" stopIfTrue="1">
      <formula>"Da"</formula>
    </cfRule>
  </conditionalFormatting>
  <conditionalFormatting sqref="A103">
    <cfRule type="colorScale" priority="8" dxfId="227">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15" operator="equal" stopIfTrue="1">
      <formula>"Ne"</formula>
    </cfRule>
    <cfRule type="cellIs" priority="7" dxfId="18"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15" operator="equal" stopIfTrue="1">
      <formula>"Ne"</formula>
    </cfRule>
    <cfRule type="cellIs" priority="4" dxfId="18"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7" sqref="D17"/>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3" t="s">
        <v>194</v>
      </c>
      <c r="B1" s="94"/>
      <c r="C1" s="94"/>
      <c r="D1" s="107"/>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1</v>
      </c>
      <c r="D3" s="77" t="s">
        <v>277</v>
      </c>
      <c r="E3" s="39"/>
    </row>
    <row r="4" spans="1:4" s="34" customFormat="1" ht="39.75" customHeight="1">
      <c r="A4" s="44" t="s">
        <v>149</v>
      </c>
      <c r="B4" s="37" t="s">
        <v>184</v>
      </c>
      <c r="C4" s="40" t="str">
        <f>+Upitnik!A16</f>
        <v>Nije primjenjivo</v>
      </c>
      <c r="D4" s="78" t="s">
        <v>276</v>
      </c>
    </row>
    <row r="5" spans="1:4" s="34" customFormat="1" ht="39.75" customHeight="1">
      <c r="A5" s="44" t="s">
        <v>148</v>
      </c>
      <c r="B5" s="36" t="s">
        <v>26</v>
      </c>
      <c r="C5" s="40">
        <f>+Upitnik!A21</f>
        <v>1</v>
      </c>
      <c r="D5" s="86" t="s">
        <v>275</v>
      </c>
    </row>
    <row r="6" spans="1:4" s="34" customFormat="1" ht="39.75" customHeight="1">
      <c r="A6" s="44" t="s">
        <v>147</v>
      </c>
      <c r="B6" s="36" t="s">
        <v>32</v>
      </c>
      <c r="C6" s="40">
        <f>+Upitnik!A25</f>
        <v>1</v>
      </c>
      <c r="D6" s="78" t="s">
        <v>277</v>
      </c>
    </row>
    <row r="7" spans="1:4" s="34" customFormat="1" ht="39.75" customHeight="1">
      <c r="A7" s="45" t="s">
        <v>39</v>
      </c>
      <c r="B7" s="38" t="s">
        <v>186</v>
      </c>
      <c r="C7" s="40">
        <f>+Upitnik!A32</f>
        <v>1</v>
      </c>
      <c r="D7" s="78" t="s">
        <v>277</v>
      </c>
    </row>
    <row r="8" spans="1:4" s="34" customFormat="1" ht="39.75" customHeight="1">
      <c r="A8" s="45" t="s">
        <v>49</v>
      </c>
      <c r="B8" s="38" t="s">
        <v>187</v>
      </c>
      <c r="C8" s="40">
        <f>+Upitnik!A36</f>
        <v>0.5</v>
      </c>
      <c r="D8" s="86" t="s">
        <v>280</v>
      </c>
    </row>
    <row r="9" spans="1:4" s="34" customFormat="1" ht="39.75" customHeight="1">
      <c r="A9" s="45" t="s">
        <v>54</v>
      </c>
      <c r="B9" s="38" t="s">
        <v>188</v>
      </c>
      <c r="C9" s="40">
        <f>+Upitnik!A51</f>
        <v>0.9545454545454546</v>
      </c>
      <c r="D9" s="86" t="s">
        <v>279</v>
      </c>
    </row>
    <row r="10" spans="1:4" s="34" customFormat="1" ht="39.75" customHeight="1">
      <c r="A10" s="45" t="s">
        <v>76</v>
      </c>
      <c r="B10" s="38" t="s">
        <v>189</v>
      </c>
      <c r="C10" s="40">
        <f>+Upitnik!A57</f>
        <v>0.875</v>
      </c>
      <c r="D10" s="86" t="s">
        <v>278</v>
      </c>
    </row>
    <row r="11" spans="1:4" s="34" customFormat="1" ht="39.75" customHeight="1">
      <c r="A11" s="45" t="s">
        <v>85</v>
      </c>
      <c r="B11" s="38" t="s">
        <v>190</v>
      </c>
      <c r="C11" s="40" t="str">
        <f>+Upitnik!A65</f>
        <v>Nije primjenjivo</v>
      </c>
      <c r="D11" s="78" t="s">
        <v>276</v>
      </c>
    </row>
    <row r="12" spans="1:4" s="34" customFormat="1" ht="39.75" customHeight="1">
      <c r="A12" s="45" t="s">
        <v>100</v>
      </c>
      <c r="B12" s="38" t="s">
        <v>191</v>
      </c>
      <c r="C12" s="40">
        <f>+Upitnik!A71</f>
        <v>0</v>
      </c>
      <c r="D12" s="86" t="s">
        <v>281</v>
      </c>
    </row>
    <row r="13" spans="1:4" s="34" customFormat="1" ht="39.75" customHeight="1">
      <c r="A13" s="45" t="s">
        <v>109</v>
      </c>
      <c r="B13" s="38" t="s">
        <v>192</v>
      </c>
      <c r="C13" s="40">
        <f>+Upitnik!A79</f>
        <v>0.8333333333333334</v>
      </c>
      <c r="D13" s="86" t="s">
        <v>282</v>
      </c>
    </row>
    <row r="14" spans="1:4" s="34" customFormat="1" ht="39.75" customHeight="1">
      <c r="A14" s="44" t="s">
        <v>145</v>
      </c>
      <c r="B14" s="36" t="s">
        <v>185</v>
      </c>
      <c r="C14" s="40" t="str">
        <f>+Upitnik!A92</f>
        <v>Nije primjenjivo</v>
      </c>
      <c r="D14" s="86" t="s">
        <v>276</v>
      </c>
    </row>
    <row r="15" spans="1:4" s="34" customFormat="1" ht="39.75" customHeight="1">
      <c r="A15" s="44" t="s">
        <v>151</v>
      </c>
      <c r="B15" s="36" t="s">
        <v>152</v>
      </c>
      <c r="C15" s="40">
        <f>+Upitnik!A103</f>
        <v>0</v>
      </c>
      <c r="D15" s="86" t="s">
        <v>275</v>
      </c>
    </row>
    <row r="16" spans="1:4" s="34" customFormat="1" ht="39.75" customHeight="1" thickBot="1">
      <c r="A16" s="46" t="s">
        <v>177</v>
      </c>
      <c r="B16" s="41" t="s">
        <v>178</v>
      </c>
      <c r="C16" s="42" t="str">
        <f>+Upitnik!A106</f>
        <v>Nije primjenjivo</v>
      </c>
      <c r="D16" s="87" t="s">
        <v>275</v>
      </c>
    </row>
    <row r="17" spans="1:4" s="34" customFormat="1" ht="39.75" customHeight="1" thickBot="1">
      <c r="A17" s="121" t="s">
        <v>179</v>
      </c>
      <c r="B17" s="122"/>
      <c r="C17" s="79">
        <f>+Upitnik!C107</f>
        <v>0.7162878787878788</v>
      </c>
      <c r="D17" s="88" t="s">
        <v>283</v>
      </c>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17" sqref="D17"/>
    </sheetView>
  </sheetViews>
  <sheetFormatPr defaultColWidth="9.140625" defaultRowHeight="15"/>
  <cols>
    <col min="1" max="1" width="5.00390625" style="51" customWidth="1"/>
    <col min="2" max="2" width="20.7109375" style="0" customWidth="1"/>
    <col min="3" max="3" width="20.7109375" style="5" customWidth="1"/>
    <col min="4" max="4" width="20.8515625" style="0" customWidth="1"/>
    <col min="5" max="5" width="20.7109375" style="0" customWidth="1"/>
    <col min="6" max="7" width="15.7109375" style="0" customWidth="1"/>
    <col min="8" max="8" width="20.7109375" style="0" customWidth="1"/>
  </cols>
  <sheetData>
    <row r="1" spans="1:8" s="2" customFormat="1" ht="67.5" customHeight="1" thickBot="1">
      <c r="A1" s="93" t="s">
        <v>195</v>
      </c>
      <c r="B1" s="94"/>
      <c r="C1" s="94"/>
      <c r="D1" s="94"/>
      <c r="E1" s="94"/>
      <c r="F1" s="94"/>
      <c r="G1" s="94"/>
      <c r="H1" s="107"/>
    </row>
    <row r="2" spans="1:4" s="1" customFormat="1" ht="15" customHeight="1" thickBot="1">
      <c r="A2" s="126"/>
      <c r="B2" s="126"/>
      <c r="C2" s="126"/>
      <c r="D2" s="47"/>
    </row>
    <row r="3" spans="1:4" s="1" customFormat="1" ht="22.5" customHeight="1">
      <c r="A3" s="130" t="s">
        <v>199</v>
      </c>
      <c r="B3" s="131"/>
      <c r="C3" s="131"/>
      <c r="D3" s="52" t="s">
        <v>248</v>
      </c>
    </row>
    <row r="4" spans="1:4" s="1" customFormat="1" ht="15" customHeight="1">
      <c r="A4" s="127" t="s">
        <v>197</v>
      </c>
      <c r="B4" s="128"/>
      <c r="C4" s="128"/>
      <c r="D4" s="53" t="s">
        <v>249</v>
      </c>
    </row>
    <row r="5" spans="1:4" s="1" customFormat="1" ht="24" customHeight="1">
      <c r="A5" s="127" t="s">
        <v>196</v>
      </c>
      <c r="B5" s="128"/>
      <c r="C5" s="128"/>
      <c r="D5" s="54" t="s">
        <v>250</v>
      </c>
    </row>
    <row r="6" spans="1:4" s="1" customFormat="1" ht="24" customHeight="1">
      <c r="A6" s="127" t="s">
        <v>198</v>
      </c>
      <c r="B6" s="128"/>
      <c r="C6" s="128"/>
      <c r="D6" s="54" t="s">
        <v>250</v>
      </c>
    </row>
    <row r="7" spans="1:4" s="1" customFormat="1" ht="15" customHeight="1">
      <c r="A7" s="127" t="s">
        <v>200</v>
      </c>
      <c r="B7" s="128"/>
      <c r="C7" s="128"/>
      <c r="D7" s="53" t="s">
        <v>257</v>
      </c>
    </row>
    <row r="8" spans="1:4" s="1" customFormat="1" ht="15" customHeight="1">
      <c r="A8" s="127" t="s">
        <v>201</v>
      </c>
      <c r="B8" s="128"/>
      <c r="C8" s="128"/>
      <c r="D8" s="53" t="s">
        <v>256</v>
      </c>
    </row>
    <row r="9" spans="1:4" s="1" customFormat="1" ht="15" customHeight="1">
      <c r="A9" s="132"/>
      <c r="B9" s="133"/>
      <c r="C9" s="134"/>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90" customHeight="1">
      <c r="A13" s="59" t="s">
        <v>150</v>
      </c>
      <c r="B13" s="81" t="s">
        <v>251</v>
      </c>
      <c r="C13" s="82" t="s">
        <v>252</v>
      </c>
      <c r="D13" s="82" t="s">
        <v>254</v>
      </c>
      <c r="E13" s="82" t="s">
        <v>253</v>
      </c>
      <c r="F13" s="83" t="s">
        <v>255</v>
      </c>
      <c r="G13" s="84" t="s">
        <v>256</v>
      </c>
      <c r="H13" s="85" t="s">
        <v>258</v>
      </c>
    </row>
    <row r="14" spans="1:8" s="34" customFormat="1" ht="91.5" customHeight="1">
      <c r="A14" s="64" t="s">
        <v>149</v>
      </c>
      <c r="B14" s="81" t="s">
        <v>259</v>
      </c>
      <c r="C14" s="82" t="s">
        <v>260</v>
      </c>
      <c r="D14" s="81" t="s">
        <v>261</v>
      </c>
      <c r="E14" s="81" t="s">
        <v>262</v>
      </c>
      <c r="F14" s="83" t="s">
        <v>255</v>
      </c>
      <c r="G14" s="84" t="s">
        <v>256</v>
      </c>
      <c r="H14" s="85" t="s">
        <v>258</v>
      </c>
    </row>
    <row r="15" spans="1:8" s="34" customFormat="1" ht="52.5" customHeight="1">
      <c r="A15" s="64" t="s">
        <v>148</v>
      </c>
      <c r="B15" s="81" t="s">
        <v>263</v>
      </c>
      <c r="C15" s="82" t="s">
        <v>264</v>
      </c>
      <c r="D15" s="81" t="s">
        <v>265</v>
      </c>
      <c r="E15" s="81" t="s">
        <v>266</v>
      </c>
      <c r="F15" s="83" t="s">
        <v>255</v>
      </c>
      <c r="G15" s="84" t="s">
        <v>256</v>
      </c>
      <c r="H15" s="85" t="s">
        <v>258</v>
      </c>
    </row>
    <row r="16" spans="1:8" s="34" customFormat="1" ht="47.25" customHeight="1">
      <c r="A16" s="64" t="s">
        <v>147</v>
      </c>
      <c r="B16" s="81" t="s">
        <v>263</v>
      </c>
      <c r="C16" s="82" t="s">
        <v>267</v>
      </c>
      <c r="D16" s="82" t="s">
        <v>269</v>
      </c>
      <c r="E16" s="82" t="s">
        <v>268</v>
      </c>
      <c r="F16" s="83" t="s">
        <v>255</v>
      </c>
      <c r="G16" s="84" t="s">
        <v>256</v>
      </c>
      <c r="H16" s="85" t="s">
        <v>258</v>
      </c>
    </row>
    <row r="17" spans="1:8" s="34" customFormat="1" ht="126.75" customHeight="1">
      <c r="A17" s="64" t="s">
        <v>146</v>
      </c>
      <c r="B17" s="81" t="s">
        <v>270</v>
      </c>
      <c r="C17" s="82" t="s">
        <v>271</v>
      </c>
      <c r="D17" s="81" t="s">
        <v>272</v>
      </c>
      <c r="E17" s="81" t="s">
        <v>273</v>
      </c>
      <c r="F17" s="83" t="s">
        <v>274</v>
      </c>
      <c r="G17" s="84" t="s">
        <v>256</v>
      </c>
      <c r="H17" s="85" t="s">
        <v>258</v>
      </c>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20" dxfId="0" operator="equal" stopIfTrue="1">
      <formula>"Nije primjenjivo"</formula>
    </cfRule>
    <cfRule type="colorScale" priority="21" dxfId="227">
      <colorScale>
        <cfvo type="num" val="0"/>
        <cfvo type="num" val="0.5"/>
        <cfvo type="num" val="1"/>
        <color rgb="FFF8696B"/>
        <color rgb="FFFFEB84"/>
        <color rgb="FF63BE7B"/>
      </colorScale>
    </cfRule>
  </conditionalFormatting>
  <conditionalFormatting sqref="C13">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5:C16">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7:C19">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D16:E16">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GRAS Anita</cp:lastModifiedBy>
  <cp:lastPrinted>2023-08-10T10:22:41Z</cp:lastPrinted>
  <dcterms:created xsi:type="dcterms:W3CDTF">2012-05-21T15:07:27Z</dcterms:created>
  <dcterms:modified xsi:type="dcterms:W3CDTF">2023-08-17T07:57:40Z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